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67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E31" i="1"/>
  <c r="D31" i="1"/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D41" i="1"/>
  <c r="C41" i="1"/>
  <c r="B41" i="1"/>
  <c r="F34" i="1"/>
  <c r="E34" i="1"/>
  <c r="D34" i="1"/>
  <c r="C34" i="1"/>
  <c r="C37" i="1" s="1"/>
  <c r="B34" i="1"/>
  <c r="F32" i="1"/>
  <c r="E32" i="1"/>
  <c r="D32" i="1"/>
  <c r="C32" i="1"/>
  <c r="B32" i="1"/>
  <c r="F25" i="1"/>
  <c r="F37" i="1" s="1"/>
  <c r="E25" i="1"/>
  <c r="E37" i="1" s="1"/>
  <c r="D25" i="1"/>
  <c r="C25" i="1"/>
  <c r="B25" i="1"/>
  <c r="B37" i="1" s="1"/>
  <c r="F13" i="1"/>
  <c r="E13" i="1"/>
  <c r="D13" i="1"/>
  <c r="C13" i="1"/>
  <c r="B13" i="1"/>
  <c r="F60" i="1" l="1"/>
  <c r="F65" i="1"/>
  <c r="E60" i="1"/>
  <c r="E65" i="1" s="1"/>
  <c r="C60" i="1"/>
  <c r="C65" i="1" s="1"/>
  <c r="B60" i="1"/>
  <c r="B65" i="1"/>
  <c r="G38" i="1"/>
  <c r="D37" i="1"/>
  <c r="D60" i="1"/>
  <c r="D65" i="1" l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<sst xmlns="http://schemas.openxmlformats.org/spreadsheetml/2006/main" count="72" uniqueCount="72">
  <si>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</si>
  <si>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</si>
  <si>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</si>
  <si>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</si>
  <si>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</si>
  <si>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</si>
  <si>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</si>
  <si>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</si>
  <si>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</si>
  <si>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</si>
  <si>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</si>
  <si>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</si>
  <si>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</si>
  <si>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</si>
  <si>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</si>
  <si>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</si>
  <si>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</si>
  <si>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</si>
  <si>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</si>
  <si>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</si>
  <si>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</si>
  <si>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</si>
  <si>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</si>
  <si>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</si>
  <si>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</si>
  <si>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</si>
  <si>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</si>
  <si>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</si>
  <si>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</si>
  <si>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</si>
  <si>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</si>
  <si>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</si>
  <si>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</si>
  <si>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</si>
  <si>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</si>
  <si>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</si>
  <si>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</si>
  <si>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</si>
  <si>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</si>
  <si>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</si>
  <si>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</si>
  <si>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</si>
  <si>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</si>
  <si>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</si>
  <si>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</si>
  <si>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</si>
  <si>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</si>
  <si>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</si>
  <si>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</si>
  <si>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</si>
  <si>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</si>
  <si>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</si>
  <si>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</si>
  <si>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</si>
  <si>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</si>
  <si>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</si>
  <si>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</si>
  <si>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</si>
  <si>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</si>
  <si>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</si>
  <si>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</si>
  <si>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</si>
  <si>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</si>
  <si>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</si>
  <si>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</si>
  <si>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</si>
  <si>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</si>
  <si>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</si>
  <si>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</si>
  <si>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</si>
  <si>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</si>
  <si>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UNIVERSIDAD POLITECNICA DE JUVENTINO ROSAS
Estado Analítico de Ingresos Detallado - LDF
al 30 de Junio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</si>
</sst>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7" fillId="0" borderId="0" xfId="2" applyFont="1" applyBorder="1" applyAlignment="1" applyProtection="1">
      <alignment horizontal="center" vertical="top" wrapText="1"/>
      <protection locked="0"/>
    </xf>
    <xf numFmtId="0" fontId="7" fillId="0" borderId="0" xfId="2" applyFont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0" borderId="0" xfId="2" applyFont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topLeftCell="A46" zoomScale="85" zoomScaleNormal="85" workbookViewId="0">
      <selection activeCell="A81" sqref="A81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9" t="s">
        <v>71</v>
      </c>
      <c r="B1" s="30"/>
      <c r="C1" s="30"/>
      <c r="D1" s="30"/>
      <c r="E1" s="30"/>
      <c r="F1" s="30"/>
      <c r="G1" s="31"/>
    </row>
    <row r="2" spans="1:7" x14ac:dyDescent="0.2">
      <c r="A2" s="2"/>
      <c r="B2" s="32" t="s">
        <v>0</v>
      </c>
      <c r="C2" s="32"/>
      <c r="D2" s="32"/>
      <c r="E2" s="32"/>
      <c r="F2" s="32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882000</v>
      </c>
      <c r="C10" s="10">
        <v>134520</v>
      </c>
      <c r="D10" s="10">
        <f t="shared" si="0"/>
        <v>1016520</v>
      </c>
      <c r="E10" s="10">
        <v>673334.54</v>
      </c>
      <c r="F10" s="10">
        <v>673334.54</v>
      </c>
      <c r="G10" s="10">
        <f t="shared" si="1"/>
        <v>-208665.45999999996</v>
      </c>
    </row>
    <row r="11" spans="1:7" x14ac:dyDescent="0.2">
      <c r="A11" s="11" t="s">
        <v>14</v>
      </c>
      <c r="B11" s="10">
        <v>1500</v>
      </c>
      <c r="C11" s="10">
        <v>1852343.94</v>
      </c>
      <c r="D11" s="10">
        <f t="shared" si="0"/>
        <v>1853843.94</v>
      </c>
      <c r="E11" s="10">
        <v>1853473.94</v>
      </c>
      <c r="F11" s="10">
        <v>1853473.94</v>
      </c>
      <c r="G11" s="10">
        <f t="shared" si="1"/>
        <v>1851973.94</v>
      </c>
    </row>
    <row r="12" spans="1:7" x14ac:dyDescent="0.2">
      <c r="A12" s="11" t="s">
        <v>15</v>
      </c>
      <c r="B12" s="10">
        <v>0</v>
      </c>
      <c r="C12" s="10">
        <v>0</v>
      </c>
      <c r="D12" s="10">
        <f t="shared" si="0"/>
        <v>0</v>
      </c>
      <c r="E12" s="10">
        <v>0</v>
      </c>
      <c r="F12" s="10">
        <v>0</v>
      </c>
      <c r="G12" s="10">
        <f t="shared" si="1"/>
        <v>0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33808068.460000001</v>
      </c>
      <c r="C31" s="10">
        <v>0</v>
      </c>
      <c r="D31" s="10">
        <f>B31+C31+21906.33</f>
        <v>33829974.789999999</v>
      </c>
      <c r="E31" s="10">
        <f>22513791.56+21906.33</f>
        <v>22535697.889999997</v>
      </c>
      <c r="F31" s="10">
        <f>22513791.56+21906.33</f>
        <v>22535697.889999997</v>
      </c>
      <c r="G31" s="10">
        <f t="shared" si="5"/>
        <v>-11272370.570000004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34691568.460000001</v>
      </c>
      <c r="C37" s="23">
        <f t="shared" si="9"/>
        <v>1986863.94</v>
      </c>
      <c r="D37" s="23">
        <f t="shared" si="9"/>
        <v>36700338.729999997</v>
      </c>
      <c r="E37" s="23">
        <f t="shared" si="9"/>
        <v>25062506.369999997</v>
      </c>
      <c r="F37" s="23">
        <f t="shared" si="9"/>
        <v>25062506.369999997</v>
      </c>
      <c r="G37" s="23">
        <f t="shared" si="9"/>
        <v>-9629062.0900000036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0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2039180</v>
      </c>
      <c r="D41" s="10">
        <f t="shared" si="10"/>
        <v>2039180</v>
      </c>
      <c r="E41" s="10">
        <f t="shared" si="10"/>
        <v>2039180</v>
      </c>
      <c r="F41" s="10">
        <f t="shared" si="10"/>
        <v>2039180</v>
      </c>
      <c r="G41" s="10">
        <f t="shared" si="10"/>
        <v>2039180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2039180</v>
      </c>
      <c r="D46" s="10">
        <f t="shared" si="11"/>
        <v>2039180</v>
      </c>
      <c r="E46" s="10">
        <v>2039180</v>
      </c>
      <c r="F46" s="10">
        <v>2039180</v>
      </c>
      <c r="G46" s="10">
        <f t="shared" si="12"/>
        <v>2039180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12508033</v>
      </c>
      <c r="D50" s="10">
        <f t="shared" si="13"/>
        <v>12508033</v>
      </c>
      <c r="E50" s="10">
        <f t="shared" si="13"/>
        <v>5486544</v>
      </c>
      <c r="F50" s="10">
        <f t="shared" si="13"/>
        <v>5486544</v>
      </c>
      <c r="G50" s="10">
        <f t="shared" si="13"/>
        <v>5486544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12508033</v>
      </c>
      <c r="D54" s="10">
        <f t="shared" si="14"/>
        <v>12508033</v>
      </c>
      <c r="E54" s="10">
        <v>5486544</v>
      </c>
      <c r="F54" s="10">
        <v>5486544</v>
      </c>
      <c r="G54" s="10">
        <f t="shared" si="15"/>
        <v>5486544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14547213</v>
      </c>
      <c r="D60" s="23">
        <f t="shared" si="19"/>
        <v>14547213</v>
      </c>
      <c r="E60" s="23">
        <f t="shared" si="19"/>
        <v>7525724</v>
      </c>
      <c r="F60" s="23">
        <f t="shared" si="19"/>
        <v>7525724</v>
      </c>
      <c r="G60" s="23">
        <f t="shared" si="19"/>
        <v>7525724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34691568.460000001</v>
      </c>
      <c r="C65" s="23">
        <f t="shared" si="22"/>
        <v>16534076.939999999</v>
      </c>
      <c r="D65" s="23">
        <f t="shared" si="22"/>
        <v>51247551.729999997</v>
      </c>
      <c r="E65" s="23">
        <f t="shared" si="22"/>
        <v>32588230.369999997</v>
      </c>
      <c r="F65" s="23">
        <f t="shared" si="22"/>
        <v>32588230.369999997</v>
      </c>
      <c r="G65" s="23">
        <f t="shared" si="22"/>
        <v>-2103338.0900000036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E73" s="24"/>
      <c r="F73" s="24"/>
    </row>
    <row r="74" spans="1:7" x14ac:dyDescent="0.2">
      <c r="E74" s="24"/>
      <c r="F74" s="24"/>
    </row>
    <row r="75" spans="1:7" x14ac:dyDescent="0.2">
      <c r="A75" s="25"/>
      <c r="B75" s="26"/>
      <c r="C75" s="26"/>
      <c r="D75" s="26"/>
      <c r="E75" s="26"/>
      <c r="F75" s="26"/>
      <c r="G75" s="26"/>
    </row>
    <row r="79" spans="1:7" ht="33.75" customHeight="1" x14ac:dyDescent="0.2">
      <c r="A79" s="27"/>
      <c r="B79" s="28"/>
      <c r="D79" s="33"/>
      <c r="E79" s="33"/>
      <c r="F79" s="33"/>
    </row>
  </sheetData>
  <autoFilter ref="A3:G71"/>
  <mergeCells count="3">
    <mergeCell ref="A1:G1"/>
    <mergeCell ref="B2:F2"/>
    <mergeCell ref="D79:F79"/>
  </mergeCells>
  <printOptions horizontalCentered="1"/>
  <pageMargins left="0.70866141732283472" right="0.70866141732283472" top="0.15748031496062992" bottom="0.15748031496062992" header="0.31496062992125984" footer="0.31496062992125984"/>
  <pageSetup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Jef-Rec-Financieros</cp:lastModifiedBy>
  <cp:lastPrinted>2017-07-11T22:03:07Z</cp:lastPrinted>
  <dcterms:created xsi:type="dcterms:W3CDTF">2017-01-11T17:22:08Z</dcterms:created>
  <dcterms:modified xsi:type="dcterms:W3CDTF">2017-07-11T22:03:41Z</dcterms:modified>
</cp:coreProperties>
</file>